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oi\Desktop\a a  aMONASH\"/>
    </mc:Choice>
  </mc:AlternateContent>
  <bookViews>
    <workbookView xWindow="0" yWindow="0" windowWidth="37140" windowHeight="9375" tabRatio="729" firstSheet="1" activeTab="1"/>
  </bookViews>
  <sheets>
    <sheet name="test for 8D psychomet alg" sheetId="33" r:id="rId1"/>
    <sheet name="aqol 4D" sheetId="34" r:id="rId2"/>
  </sheets>
  <calcPr calcId="171027"/>
</workbook>
</file>

<file path=xl/calcChain.xml><?xml version="1.0" encoding="utf-8"?>
<calcChain xmlns="http://schemas.openxmlformats.org/spreadsheetml/2006/main">
  <c r="O7" i="34" l="1"/>
  <c r="P7" i="34"/>
  <c r="Q7" i="34"/>
  <c r="R7" i="34"/>
  <c r="O8" i="34"/>
  <c r="P8" i="34"/>
  <c r="Q8" i="34"/>
  <c r="R8" i="34"/>
  <c r="O9" i="34"/>
  <c r="P9" i="34"/>
  <c r="Q9" i="34"/>
  <c r="R9" i="34"/>
  <c r="O10" i="34"/>
  <c r="P10" i="34"/>
  <c r="Q10" i="34"/>
  <c r="R10" i="34"/>
  <c r="O11" i="34"/>
  <c r="P11" i="34"/>
  <c r="Q11" i="34"/>
  <c r="R11" i="34"/>
  <c r="O12" i="34"/>
  <c r="P12" i="34"/>
  <c r="Q12" i="34"/>
  <c r="R12" i="34"/>
  <c r="O13" i="34"/>
  <c r="P13" i="34"/>
  <c r="Q13" i="34"/>
  <c r="R13" i="34"/>
  <c r="R6" i="34"/>
  <c r="Q6" i="34"/>
  <c r="P6" i="34"/>
  <c r="S7" i="34" l="1"/>
  <c r="X7" i="34" s="1"/>
  <c r="S8" i="34"/>
  <c r="X8" i="34" s="1"/>
  <c r="S9" i="34"/>
  <c r="X9" i="34" s="1"/>
  <c r="S10" i="34"/>
  <c r="X10" i="34" s="1"/>
  <c r="S11" i="34"/>
  <c r="X11" i="34" s="1"/>
  <c r="S12" i="34"/>
  <c r="X12" i="34" s="1"/>
  <c r="S13" i="34"/>
  <c r="X13" i="34" s="1"/>
  <c r="S6" i="34"/>
  <c r="X6" i="34" s="1"/>
  <c r="T7" i="34"/>
  <c r="U7" i="34"/>
  <c r="V7" i="34"/>
  <c r="W7" i="34"/>
  <c r="T8" i="34"/>
  <c r="U8" i="34"/>
  <c r="V8" i="34"/>
  <c r="W8" i="34"/>
  <c r="T9" i="34"/>
  <c r="U9" i="34"/>
  <c r="V9" i="34"/>
  <c r="W9" i="34"/>
  <c r="T10" i="34"/>
  <c r="U10" i="34"/>
  <c r="V10" i="34"/>
  <c r="W10" i="34"/>
  <c r="T11" i="34"/>
  <c r="U11" i="34"/>
  <c r="V11" i="34"/>
  <c r="W11" i="34"/>
  <c r="T12" i="34"/>
  <c r="U12" i="34"/>
  <c r="V12" i="34"/>
  <c r="W12" i="34"/>
  <c r="T13" i="34"/>
  <c r="U13" i="34"/>
  <c r="V13" i="34"/>
  <c r="W13" i="34"/>
  <c r="U6" i="34"/>
  <c r="V6" i="34"/>
  <c r="W6" i="34"/>
  <c r="O6" i="34"/>
  <c r="T6" i="34" s="1"/>
</calcChain>
</file>

<file path=xl/sharedStrings.xml><?xml version="1.0" encoding="utf-8"?>
<sst xmlns="http://schemas.openxmlformats.org/spreadsheetml/2006/main" count="83" uniqueCount="68">
  <si>
    <t>aqol1</t>
  </si>
  <si>
    <t>aqol2</t>
  </si>
  <si>
    <t>aqol3</t>
  </si>
  <si>
    <t>aqol4</t>
  </si>
  <si>
    <t>aqol5</t>
  </si>
  <si>
    <t>aqol6</t>
  </si>
  <si>
    <t>aqol7</t>
  </si>
  <si>
    <t>aqol8</t>
  </si>
  <si>
    <t>aqol9</t>
  </si>
  <si>
    <t>aqol10</t>
  </si>
  <si>
    <t>aqol11</t>
  </si>
  <si>
    <t>aqol12</t>
  </si>
  <si>
    <t>aqol13</t>
  </si>
  <si>
    <t>aqol14</t>
  </si>
  <si>
    <t>aqol15</t>
  </si>
  <si>
    <t>aqol16</t>
  </si>
  <si>
    <t>aqol17</t>
  </si>
  <si>
    <t>aqol18</t>
  </si>
  <si>
    <t>aqol19</t>
  </si>
  <si>
    <t>aqol20</t>
  </si>
  <si>
    <t>aqol21</t>
  </si>
  <si>
    <t>aqol22</t>
  </si>
  <si>
    <t>aqol23</t>
  </si>
  <si>
    <t>aqol24</t>
  </si>
  <si>
    <t>aqol25</t>
  </si>
  <si>
    <t>aqol26</t>
  </si>
  <si>
    <t>aqol27</t>
  </si>
  <si>
    <t>aqol28</t>
  </si>
  <si>
    <t>aqol29</t>
  </si>
  <si>
    <t>aqol30</t>
  </si>
  <si>
    <t>aqol31</t>
  </si>
  <si>
    <t>aqol32</t>
  </si>
  <si>
    <t>aqol33</t>
  </si>
  <si>
    <t>aqol34</t>
  </si>
  <si>
    <t>aqol35</t>
  </si>
  <si>
    <t>id</t>
  </si>
  <si>
    <t>IL</t>
  </si>
  <si>
    <t>MH</t>
  </si>
  <si>
    <t>Sen</t>
  </si>
  <si>
    <t>Rel</t>
  </si>
  <si>
    <t>AQoLTotalScore</t>
  </si>
  <si>
    <t>ILDimScore</t>
  </si>
  <si>
    <t>SenDimScore</t>
  </si>
  <si>
    <t>MHDimScore</t>
  </si>
  <si>
    <t>RelDimScore</t>
  </si>
  <si>
    <t>sample scores</t>
  </si>
  <si>
    <t>2. TOTAL ADDITIVE SCORES</t>
  </si>
  <si>
    <t>3. STANDARDISED SCORES</t>
  </si>
  <si>
    <t xml:space="preserve">The green area shows the additive score standardised (0-100). </t>
  </si>
  <si>
    <t>NOTE: you cannot compare one dimension with another as they are scored on different scales. You can however compare “Pain’ at baseline with ‘Pain’ at followup to see what % difference your program has made.</t>
  </si>
  <si>
    <t xml:space="preserve"> You may simply want to compare the person’s score at baseline and then at follow-up.</t>
  </si>
  <si>
    <t>max=12, min=3</t>
  </si>
  <si>
    <t>SUM(aqol1,aqol2,aqol3)</t>
  </si>
  <si>
    <t>SUM(aqol4,aqol5,aqol6)</t>
  </si>
  <si>
    <t>SUM(aqol7,aqol8,aqol9)</t>
  </si>
  <si>
    <t>SUM(aqol10,aqol11,aqol12)</t>
  </si>
  <si>
    <t>SUM(aqol1,aqol2,aqol3,aqol4,aqol5,aqol6,aqol7,aqol8,aqol9,aqol10,aqol11,aqol12)</t>
  </si>
  <si>
    <t>(1-(ILDimScore-3)/(12-3))*100</t>
  </si>
  <si>
    <t>(1-(SenDimScore-3)/(12-3))*100</t>
  </si>
  <si>
    <t>max=48, min=12</t>
  </si>
  <si>
    <t>(1-(RelDimScore-3)/(12-3))*100</t>
  </si>
  <si>
    <t>(1-(MHDimScore-3)/(12-3))*100</t>
  </si>
  <si>
    <t>(1-(AQoLTotalScore-12)/(48-12))*100</t>
  </si>
  <si>
    <t>AQoL-4D    PSYCHOMETRIC SCORING</t>
  </si>
  <si>
    <t xml:space="preserve">Here are a few examples of peoples’ answers in columns C-N. </t>
  </si>
  <si>
    <t>The yellow columns  O-S show what is called psychometric (unweighted) scoring which is a simple addition of the answers in each dimension (all the answers are numbered 1,2,3,etc –there is no zero, the lower the number, the better the health) – if you click on a cell you will see the formula. If you were to input a person’s data in columns C-AK, the answers would come up automatically.</t>
  </si>
  <si>
    <t>ACTION: paste your data into columns C-N. Click and drag the last row in green and yellow sections to the bottom of your data.</t>
  </si>
  <si>
    <t>AQoL-4D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</si>
</sst>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8"/>
      <name val="Courier"/>
      <family val="3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5" tint="-0.249977111117893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 textRotation="90"/>
    </xf>
    <xf numFmtId="0" fontId="3" fillId="0" borderId="0" xfId="0" applyFont="1" applyAlignment="1">
      <alignment horizontal="right" textRotation="90"/>
    </xf>
    <xf numFmtId="0" fontId="3" fillId="5" borderId="1" xfId="0" applyFont="1" applyFill="1" applyBorder="1" applyAlignment="1">
      <alignment horizontal="right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vertic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3" fontId="6" fillId="4" borderId="1" xfId="0" applyNumberFormat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/>
    </xf>
    <xf numFmtId="164" fontId="9" fillId="5" borderId="4" xfId="0" applyNumberFormat="1" applyFont="1" applyFill="1" applyBorder="1" applyAlignment="1">
      <alignment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"/>
  <sheetViews>
    <sheetView workbookViewId="0">
      <selection activeCell="G14" sqref="G14"/>
    </sheetView>
  </sheetViews>
  <sheetFormatPr defaultColWidth="9.125" defaultRowHeight="11.25" x14ac:dyDescent="0.2"/>
  <cols>
    <col min="1" max="2" width="3.75" style="2" bestFit="1" customWidth="1"/>
    <col min="3" max="3" width="3" style="2" bestFit="1" customWidth="1"/>
    <col min="4" max="14" width="3.75" style="2" bestFit="1" customWidth="1"/>
    <col min="15" max="15" width="3" style="2" bestFit="1" customWidth="1"/>
    <col min="16" max="16" width="3.75" style="2" bestFit="1" customWidth="1"/>
    <col min="17" max="17" width="3" style="2" bestFit="1" customWidth="1"/>
    <col min="18" max="18" width="3.75" style="2" bestFit="1" customWidth="1"/>
    <col min="19" max="20" width="3" style="2" bestFit="1" customWidth="1"/>
    <col min="21" max="24" width="3.75" style="2" bestFit="1" customWidth="1"/>
    <col min="25" max="25" width="3" style="2" bestFit="1" customWidth="1"/>
    <col min="26" max="26" width="3.75" style="2" bestFit="1" customWidth="1"/>
    <col min="27" max="27" width="3" style="2" bestFit="1" customWidth="1"/>
    <col min="28" max="29" width="3.75" style="2" bestFit="1" customWidth="1"/>
    <col min="30" max="30" width="3" style="2" bestFit="1" customWidth="1"/>
    <col min="31" max="32" width="3.75" style="2" bestFit="1" customWidth="1"/>
    <col min="33" max="33" width="3" style="2" bestFit="1" customWidth="1"/>
    <col min="34" max="35" width="3.75" style="2" bestFit="1" customWidth="1"/>
    <col min="36" max="16384" width="9.125" style="2"/>
  </cols>
  <sheetData>
    <row r="1" spans="1:35" s="9" customFormat="1" ht="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</row>
    <row r="2" spans="1:35" x14ac:dyDescent="0.2">
      <c r="A2" s="5">
        <v>1</v>
      </c>
      <c r="B2" s="5">
        <v>1</v>
      </c>
      <c r="C2" s="5">
        <v>2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2</v>
      </c>
      <c r="P2" s="5">
        <v>1</v>
      </c>
      <c r="Q2" s="5">
        <v>2</v>
      </c>
      <c r="R2" s="5">
        <v>1</v>
      </c>
      <c r="S2" s="5">
        <v>2</v>
      </c>
      <c r="T2" s="5">
        <v>1</v>
      </c>
      <c r="U2" s="5">
        <v>2</v>
      </c>
      <c r="V2" s="5">
        <v>1</v>
      </c>
      <c r="W2" s="5">
        <v>2</v>
      </c>
      <c r="X2" s="5">
        <v>1</v>
      </c>
      <c r="Y2" s="5">
        <v>1</v>
      </c>
      <c r="Z2" s="5">
        <v>1</v>
      </c>
      <c r="AA2" s="5">
        <v>2</v>
      </c>
      <c r="AB2" s="5">
        <v>2</v>
      </c>
      <c r="AC2" s="5">
        <v>1</v>
      </c>
      <c r="AD2" s="5">
        <v>2</v>
      </c>
      <c r="AE2" s="5">
        <v>1</v>
      </c>
      <c r="AF2" s="5">
        <v>1</v>
      </c>
      <c r="AG2" s="5">
        <v>1</v>
      </c>
      <c r="AH2" s="5">
        <v>1</v>
      </c>
      <c r="AI2" s="5">
        <v>1</v>
      </c>
    </row>
    <row r="3" spans="1:35" x14ac:dyDescent="0.2">
      <c r="A3" s="5">
        <v>1</v>
      </c>
      <c r="B3" s="5">
        <v>1</v>
      </c>
      <c r="C3" s="5"/>
      <c r="D3" s="5"/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/>
      <c r="L3" s="5">
        <v>1</v>
      </c>
      <c r="M3" s="5">
        <v>1</v>
      </c>
      <c r="N3" s="5">
        <v>1</v>
      </c>
      <c r="O3" s="5">
        <v>2</v>
      </c>
      <c r="P3" s="5">
        <v>1</v>
      </c>
      <c r="Q3" s="5">
        <v>2</v>
      </c>
      <c r="R3" s="5">
        <v>1</v>
      </c>
      <c r="S3" s="5">
        <v>2</v>
      </c>
      <c r="T3" s="5">
        <v>1</v>
      </c>
      <c r="U3" s="5">
        <v>2</v>
      </c>
      <c r="V3" s="5">
        <v>2</v>
      </c>
      <c r="W3" s="5">
        <v>2</v>
      </c>
      <c r="X3" s="5">
        <v>3</v>
      </c>
      <c r="Y3" s="5">
        <v>1</v>
      </c>
      <c r="Z3" s="5">
        <v>1</v>
      </c>
      <c r="AA3" s="5">
        <v>2</v>
      </c>
      <c r="AB3" s="5">
        <v>2</v>
      </c>
      <c r="AC3" s="5">
        <v>1</v>
      </c>
      <c r="AD3" s="5">
        <v>2</v>
      </c>
      <c r="AE3" s="5">
        <v>1</v>
      </c>
      <c r="AF3" s="5">
        <v>1</v>
      </c>
      <c r="AG3" s="5">
        <v>1</v>
      </c>
      <c r="AH3" s="5">
        <v>1</v>
      </c>
      <c r="AI3" s="5">
        <v>1</v>
      </c>
    </row>
    <row r="4" spans="1:35" x14ac:dyDescent="0.2">
      <c r="A4" s="5">
        <v>1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7">
        <v>1</v>
      </c>
      <c r="T4" s="5">
        <v>1</v>
      </c>
      <c r="U4" s="5">
        <v>1</v>
      </c>
      <c r="V4" s="10">
        <v>2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</row>
    <row r="5" spans="1:35" x14ac:dyDescent="0.2">
      <c r="A5" s="5">
        <v>1</v>
      </c>
      <c r="B5" s="5">
        <v>1</v>
      </c>
      <c r="C5" s="6">
        <v>3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6">
        <v>3</v>
      </c>
      <c r="P5" s="5">
        <v>1</v>
      </c>
      <c r="Q5" s="5">
        <v>1</v>
      </c>
      <c r="R5" s="5">
        <v>1</v>
      </c>
      <c r="S5" s="6">
        <v>2</v>
      </c>
      <c r="T5" s="5">
        <v>1</v>
      </c>
      <c r="U5" s="5">
        <v>1</v>
      </c>
      <c r="V5" s="10">
        <v>2</v>
      </c>
      <c r="W5" s="5">
        <v>1</v>
      </c>
      <c r="X5" s="10">
        <v>3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6">
        <v>3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</row>
    <row r="6" spans="1:35" x14ac:dyDescent="0.2">
      <c r="A6" s="1">
        <v>5</v>
      </c>
      <c r="B6" s="3">
        <v>5</v>
      </c>
      <c r="C6" s="1">
        <v>6</v>
      </c>
      <c r="D6" s="1">
        <v>4</v>
      </c>
      <c r="E6" s="3">
        <v>5</v>
      </c>
      <c r="F6" s="1">
        <v>4</v>
      </c>
      <c r="G6" s="1">
        <v>5</v>
      </c>
      <c r="H6" s="1">
        <v>5</v>
      </c>
      <c r="I6" s="1">
        <v>4</v>
      </c>
      <c r="J6" s="3">
        <v>6</v>
      </c>
      <c r="K6" s="1">
        <v>4</v>
      </c>
      <c r="L6" s="3">
        <v>5</v>
      </c>
      <c r="M6" s="1">
        <v>5</v>
      </c>
      <c r="N6" s="3">
        <v>5</v>
      </c>
      <c r="O6" s="1">
        <v>6</v>
      </c>
      <c r="P6" s="3">
        <v>5</v>
      </c>
      <c r="Q6" s="1">
        <v>5</v>
      </c>
      <c r="R6" s="3">
        <v>5</v>
      </c>
      <c r="S6" s="1">
        <v>5</v>
      </c>
      <c r="T6" s="1">
        <v>5</v>
      </c>
      <c r="U6" s="1">
        <v>5</v>
      </c>
      <c r="V6" s="1">
        <v>4</v>
      </c>
      <c r="W6" s="1">
        <v>5</v>
      </c>
      <c r="X6" s="1">
        <v>5</v>
      </c>
      <c r="Y6" s="4">
        <v>5</v>
      </c>
      <c r="Z6" s="1">
        <v>5</v>
      </c>
      <c r="AA6" s="1">
        <v>5</v>
      </c>
      <c r="AB6" s="1">
        <v>6</v>
      </c>
      <c r="AC6" s="1">
        <v>5</v>
      </c>
      <c r="AD6" s="1">
        <v>5</v>
      </c>
      <c r="AE6" s="3">
        <v>5</v>
      </c>
      <c r="AF6" s="1">
        <v>6</v>
      </c>
      <c r="AG6" s="3">
        <v>6</v>
      </c>
      <c r="AH6" s="1">
        <v>5</v>
      </c>
      <c r="AI6" s="3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workbookViewId="0">
      <selection activeCell="R6" sqref="R6"/>
    </sheetView>
  </sheetViews>
  <sheetFormatPr defaultColWidth="4.25" defaultRowHeight="12" x14ac:dyDescent="0.2"/>
  <cols>
    <col min="1" max="1" width="6.625" style="11" customWidth="1"/>
    <col min="2" max="2" width="2.625" style="11" bestFit="1" customWidth="1"/>
    <col min="3" max="14" width="4.25" style="11" customWidth="1"/>
    <col min="15" max="18" width="14.625" style="14" customWidth="1"/>
    <col min="19" max="19" width="32.625" style="14" customWidth="1"/>
    <col min="20" max="20" width="15" style="14" customWidth="1"/>
    <col min="21" max="21" width="15" style="11" customWidth="1"/>
    <col min="22" max="22" width="15" style="12" customWidth="1"/>
    <col min="23" max="24" width="15" style="11" customWidth="1"/>
    <col min="25" max="16384" width="4.25" style="11"/>
  </cols>
  <sheetData>
    <row r="1" spans="1:24" s="15" customFormat="1" ht="40.5" customHeight="1" x14ac:dyDescent="0.25">
      <c r="O1" s="45" t="s">
        <v>63</v>
      </c>
      <c r="P1" s="45"/>
      <c r="Q1" s="45"/>
      <c r="R1" s="45"/>
      <c r="S1" s="45"/>
      <c r="T1" s="45"/>
      <c r="U1" s="45"/>
      <c r="V1" s="45"/>
      <c r="W1" s="45"/>
      <c r="X1" s="45"/>
    </row>
    <row r="2" spans="1:24" s="15" customFormat="1" ht="30.75" customHeight="1" x14ac:dyDescent="0.25">
      <c r="A2" s="46"/>
      <c r="B2" s="4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39" t="s">
        <v>46</v>
      </c>
      <c r="P2" s="40"/>
      <c r="Q2" s="40"/>
      <c r="R2" s="40"/>
      <c r="S2" s="41"/>
      <c r="T2" s="42" t="s">
        <v>47</v>
      </c>
      <c r="U2" s="43"/>
      <c r="V2" s="43"/>
      <c r="W2" s="43"/>
      <c r="X2" s="44"/>
    </row>
    <row r="3" spans="1:24" s="17" customFormat="1" ht="20.25" customHeight="1" x14ac:dyDescent="0.25">
      <c r="A3" s="48"/>
      <c r="B3" s="49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9" t="s">
        <v>41</v>
      </c>
      <c r="P3" s="20" t="s">
        <v>44</v>
      </c>
      <c r="Q3" s="20" t="s">
        <v>42</v>
      </c>
      <c r="R3" s="20" t="s">
        <v>43</v>
      </c>
      <c r="S3" s="20" t="s">
        <v>40</v>
      </c>
      <c r="T3" s="22" t="s">
        <v>36</v>
      </c>
      <c r="U3" s="23" t="s">
        <v>39</v>
      </c>
      <c r="V3" s="23" t="s">
        <v>38</v>
      </c>
      <c r="W3" s="23" t="s">
        <v>37</v>
      </c>
      <c r="X3" s="23" t="s">
        <v>67</v>
      </c>
    </row>
    <row r="4" spans="1:24" s="25" customFormat="1" ht="21" customHeight="1" x14ac:dyDescent="0.25">
      <c r="A4" s="50"/>
      <c r="B4" s="51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7" t="s">
        <v>51</v>
      </c>
      <c r="P4" s="37" t="s">
        <v>51</v>
      </c>
      <c r="Q4" s="37" t="s">
        <v>51</v>
      </c>
      <c r="R4" s="37" t="s">
        <v>51</v>
      </c>
      <c r="S4" s="37" t="s">
        <v>59</v>
      </c>
      <c r="T4" s="33"/>
      <c r="U4" s="33"/>
      <c r="V4" s="33"/>
      <c r="W4" s="33"/>
      <c r="X4" s="33"/>
    </row>
    <row r="5" spans="1:24" s="18" customFormat="1" ht="30" x14ac:dyDescent="0.25">
      <c r="A5" s="28"/>
      <c r="B5" s="30" t="s">
        <v>35</v>
      </c>
      <c r="C5" s="32" t="s">
        <v>0</v>
      </c>
      <c r="D5" s="32" t="s">
        <v>1</v>
      </c>
      <c r="E5" s="32" t="s">
        <v>2</v>
      </c>
      <c r="F5" s="32" t="s">
        <v>3</v>
      </c>
      <c r="G5" s="32" t="s">
        <v>4</v>
      </c>
      <c r="H5" s="32" t="s">
        <v>5</v>
      </c>
      <c r="I5" s="32" t="s">
        <v>6</v>
      </c>
      <c r="J5" s="32" t="s">
        <v>7</v>
      </c>
      <c r="K5" s="32" t="s">
        <v>8</v>
      </c>
      <c r="L5" s="32" t="s">
        <v>9</v>
      </c>
      <c r="M5" s="32" t="s">
        <v>10</v>
      </c>
      <c r="N5" s="32" t="s">
        <v>11</v>
      </c>
      <c r="O5" s="21" t="s">
        <v>52</v>
      </c>
      <c r="P5" s="21" t="s">
        <v>53</v>
      </c>
      <c r="Q5" s="21" t="s">
        <v>54</v>
      </c>
      <c r="R5" s="21" t="s">
        <v>55</v>
      </c>
      <c r="S5" s="21" t="s">
        <v>56</v>
      </c>
      <c r="T5" s="24" t="s">
        <v>57</v>
      </c>
      <c r="U5" s="24" t="s">
        <v>60</v>
      </c>
      <c r="V5" s="24" t="s">
        <v>58</v>
      </c>
      <c r="W5" s="24" t="s">
        <v>61</v>
      </c>
      <c r="X5" s="24" t="s">
        <v>62</v>
      </c>
    </row>
    <row r="6" spans="1:24" s="15" customFormat="1" ht="21" customHeight="1" x14ac:dyDescent="0.25">
      <c r="A6" s="38" t="s">
        <v>45</v>
      </c>
      <c r="B6" s="30">
        <v>1</v>
      </c>
      <c r="C6" s="31">
        <v>4</v>
      </c>
      <c r="D6" s="31">
        <v>3</v>
      </c>
      <c r="E6" s="31">
        <v>3</v>
      </c>
      <c r="F6" s="31">
        <v>2</v>
      </c>
      <c r="G6" s="31">
        <v>3</v>
      </c>
      <c r="H6" s="31">
        <v>1</v>
      </c>
      <c r="I6" s="31">
        <v>3</v>
      </c>
      <c r="J6" s="31">
        <v>2</v>
      </c>
      <c r="K6" s="31">
        <v>2</v>
      </c>
      <c r="L6" s="31">
        <v>2</v>
      </c>
      <c r="M6" s="31">
        <v>2</v>
      </c>
      <c r="N6" s="31">
        <v>3</v>
      </c>
      <c r="O6" s="35">
        <f>SUM(C6:E6)</f>
        <v>10</v>
      </c>
      <c r="P6" s="35">
        <f>SUM(F6:H6)</f>
        <v>6</v>
      </c>
      <c r="Q6" s="35">
        <f>SUM(I6:K6)</f>
        <v>7</v>
      </c>
      <c r="R6" s="35">
        <f>SUM(L6:N6)</f>
        <v>7</v>
      </c>
      <c r="S6" s="35">
        <f>SUM(C6:N6)</f>
        <v>30</v>
      </c>
      <c r="T6" s="34">
        <f>(1-(O6-3)/(12-3))*100</f>
        <v>22.222222222222221</v>
      </c>
      <c r="U6" s="34">
        <f t="shared" ref="U6:W6" si="0">(1-(P6-3)/(12-3))*100</f>
        <v>66.666666666666671</v>
      </c>
      <c r="V6" s="34">
        <f t="shared" si="0"/>
        <v>55.555555555555557</v>
      </c>
      <c r="W6" s="34">
        <f t="shared" si="0"/>
        <v>55.555555555555557</v>
      </c>
      <c r="X6" s="34">
        <f>(1-(S6-12)/(48-12))*100</f>
        <v>50</v>
      </c>
    </row>
    <row r="7" spans="1:24" s="15" customFormat="1" ht="21" customHeight="1" x14ac:dyDescent="0.25">
      <c r="A7" s="38"/>
      <c r="B7" s="30">
        <v>2</v>
      </c>
      <c r="C7" s="31">
        <v>3</v>
      </c>
      <c r="D7" s="31">
        <v>2</v>
      </c>
      <c r="E7" s="31">
        <v>3</v>
      </c>
      <c r="F7" s="31">
        <v>4</v>
      </c>
      <c r="G7" s="31">
        <v>3</v>
      </c>
      <c r="H7" s="31">
        <v>4</v>
      </c>
      <c r="I7" s="31">
        <v>2</v>
      </c>
      <c r="J7" s="31">
        <v>2</v>
      </c>
      <c r="K7" s="31">
        <v>4</v>
      </c>
      <c r="L7" s="31">
        <v>2</v>
      </c>
      <c r="M7" s="31">
        <v>4</v>
      </c>
      <c r="N7" s="31">
        <v>1</v>
      </c>
      <c r="O7" s="35">
        <f t="shared" ref="O7:O13" si="1">SUM(C7:E7)</f>
        <v>8</v>
      </c>
      <c r="P7" s="35">
        <f t="shared" ref="P7:P13" si="2">SUM(F7:H7)</f>
        <v>11</v>
      </c>
      <c r="Q7" s="35">
        <f t="shared" ref="Q7:Q13" si="3">SUM(I7:K7)</f>
        <v>8</v>
      </c>
      <c r="R7" s="35">
        <f t="shared" ref="R7:R13" si="4">SUM(L7:N7)</f>
        <v>7</v>
      </c>
      <c r="S7" s="35">
        <f t="shared" ref="S7:S13" si="5">SUM(C7:N7)</f>
        <v>34</v>
      </c>
      <c r="T7" s="34">
        <f t="shared" ref="T7:T13" si="6">(1-(O7-3)/(12-3))*100</f>
        <v>44.444444444444443</v>
      </c>
      <c r="U7" s="34">
        <f t="shared" ref="U7:U13" si="7">(1-(P7-3)/(12-3))*100</f>
        <v>11.111111111111116</v>
      </c>
      <c r="V7" s="34">
        <f t="shared" ref="V7:V13" si="8">(1-(Q7-3)/(12-3))*100</f>
        <v>44.444444444444443</v>
      </c>
      <c r="W7" s="34">
        <f t="shared" ref="W7:W13" si="9">(1-(R7-3)/(12-3))*100</f>
        <v>55.555555555555557</v>
      </c>
      <c r="X7" s="34">
        <f t="shared" ref="X7:X13" si="10">(1-(S7-12)/(48-12))*100</f>
        <v>38.888888888888886</v>
      </c>
    </row>
    <row r="8" spans="1:24" s="15" customFormat="1" ht="21" customHeight="1" x14ac:dyDescent="0.25">
      <c r="A8" s="38"/>
      <c r="B8" s="30">
        <v>3</v>
      </c>
      <c r="C8" s="31">
        <v>1</v>
      </c>
      <c r="D8" s="31">
        <v>1</v>
      </c>
      <c r="E8" s="31">
        <v>1</v>
      </c>
      <c r="F8" s="31">
        <v>2</v>
      </c>
      <c r="G8" s="31">
        <v>1</v>
      </c>
      <c r="H8" s="31">
        <v>2</v>
      </c>
      <c r="I8" s="31">
        <v>1</v>
      </c>
      <c r="J8" s="31">
        <v>1</v>
      </c>
      <c r="K8" s="31">
        <v>1</v>
      </c>
      <c r="L8" s="31">
        <v>1</v>
      </c>
      <c r="M8" s="31">
        <v>1</v>
      </c>
      <c r="N8" s="31">
        <v>1</v>
      </c>
      <c r="O8" s="35">
        <f t="shared" si="1"/>
        <v>3</v>
      </c>
      <c r="P8" s="35">
        <f t="shared" si="2"/>
        <v>5</v>
      </c>
      <c r="Q8" s="35">
        <f t="shared" si="3"/>
        <v>3</v>
      </c>
      <c r="R8" s="35">
        <f t="shared" si="4"/>
        <v>3</v>
      </c>
      <c r="S8" s="35">
        <f t="shared" si="5"/>
        <v>14</v>
      </c>
      <c r="T8" s="34">
        <f t="shared" si="6"/>
        <v>100</v>
      </c>
      <c r="U8" s="34">
        <f t="shared" si="7"/>
        <v>77.777777777777786</v>
      </c>
      <c r="V8" s="34">
        <f t="shared" si="8"/>
        <v>100</v>
      </c>
      <c r="W8" s="34">
        <f t="shared" si="9"/>
        <v>100</v>
      </c>
      <c r="X8" s="34">
        <f t="shared" si="10"/>
        <v>94.444444444444443</v>
      </c>
    </row>
    <row r="9" spans="1:24" s="15" customFormat="1" ht="21" customHeight="1" x14ac:dyDescent="0.25">
      <c r="A9" s="38"/>
      <c r="B9" s="30">
        <v>4</v>
      </c>
      <c r="C9" s="31">
        <v>2</v>
      </c>
      <c r="D9" s="31">
        <v>1</v>
      </c>
      <c r="E9" s="31">
        <v>1</v>
      </c>
      <c r="F9" s="31">
        <v>2</v>
      </c>
      <c r="G9" s="31">
        <v>1</v>
      </c>
      <c r="H9" s="31">
        <v>2</v>
      </c>
      <c r="I9" s="31">
        <v>1</v>
      </c>
      <c r="J9" s="31">
        <v>1</v>
      </c>
      <c r="K9" s="31">
        <v>1</v>
      </c>
      <c r="L9" s="31">
        <v>1</v>
      </c>
      <c r="M9" s="31">
        <v>1</v>
      </c>
      <c r="N9" s="31">
        <v>1</v>
      </c>
      <c r="O9" s="35">
        <f t="shared" si="1"/>
        <v>4</v>
      </c>
      <c r="P9" s="35">
        <f t="shared" si="2"/>
        <v>5</v>
      </c>
      <c r="Q9" s="35">
        <f t="shared" si="3"/>
        <v>3</v>
      </c>
      <c r="R9" s="35">
        <f t="shared" si="4"/>
        <v>3</v>
      </c>
      <c r="S9" s="35">
        <f t="shared" si="5"/>
        <v>15</v>
      </c>
      <c r="T9" s="34">
        <f t="shared" si="6"/>
        <v>88.888888888888886</v>
      </c>
      <c r="U9" s="34">
        <f t="shared" si="7"/>
        <v>77.777777777777786</v>
      </c>
      <c r="V9" s="34">
        <f t="shared" si="8"/>
        <v>100</v>
      </c>
      <c r="W9" s="34">
        <f t="shared" si="9"/>
        <v>100</v>
      </c>
      <c r="X9" s="34">
        <f t="shared" si="10"/>
        <v>91.666666666666657</v>
      </c>
    </row>
    <row r="10" spans="1:24" s="15" customFormat="1" ht="21" customHeight="1" x14ac:dyDescent="0.25">
      <c r="A10" s="38"/>
      <c r="B10" s="30">
        <v>5</v>
      </c>
      <c r="C10" s="31">
        <v>2</v>
      </c>
      <c r="D10" s="31">
        <v>1</v>
      </c>
      <c r="E10" s="31">
        <v>1</v>
      </c>
      <c r="F10" s="31">
        <v>3</v>
      </c>
      <c r="G10" s="31">
        <v>1</v>
      </c>
      <c r="H10" s="31">
        <v>2</v>
      </c>
      <c r="I10" s="31">
        <v>1</v>
      </c>
      <c r="J10" s="31">
        <v>1</v>
      </c>
      <c r="K10" s="31">
        <v>1</v>
      </c>
      <c r="L10" s="31">
        <v>2</v>
      </c>
      <c r="M10" s="31">
        <v>1</v>
      </c>
      <c r="N10" s="31">
        <v>1</v>
      </c>
      <c r="O10" s="35">
        <f t="shared" si="1"/>
        <v>4</v>
      </c>
      <c r="P10" s="35">
        <f t="shared" si="2"/>
        <v>6</v>
      </c>
      <c r="Q10" s="35">
        <f t="shared" si="3"/>
        <v>3</v>
      </c>
      <c r="R10" s="35">
        <f t="shared" si="4"/>
        <v>4</v>
      </c>
      <c r="S10" s="35">
        <f t="shared" si="5"/>
        <v>17</v>
      </c>
      <c r="T10" s="34">
        <f t="shared" si="6"/>
        <v>88.888888888888886</v>
      </c>
      <c r="U10" s="34">
        <f t="shared" si="7"/>
        <v>66.666666666666671</v>
      </c>
      <c r="V10" s="34">
        <f t="shared" si="8"/>
        <v>100</v>
      </c>
      <c r="W10" s="34">
        <f t="shared" si="9"/>
        <v>88.888888888888886</v>
      </c>
      <c r="X10" s="34">
        <f t="shared" si="10"/>
        <v>86.111111111111114</v>
      </c>
    </row>
    <row r="11" spans="1:24" s="15" customFormat="1" ht="21" customHeight="1" x14ac:dyDescent="0.25">
      <c r="A11" s="38"/>
      <c r="B11" s="30">
        <v>6</v>
      </c>
      <c r="C11" s="31">
        <v>2</v>
      </c>
      <c r="D11" s="31">
        <v>2</v>
      </c>
      <c r="E11" s="31">
        <v>2</v>
      </c>
      <c r="F11" s="31">
        <v>3</v>
      </c>
      <c r="G11" s="31">
        <v>1</v>
      </c>
      <c r="H11" s="31">
        <v>2</v>
      </c>
      <c r="I11" s="31">
        <v>1</v>
      </c>
      <c r="J11" s="31">
        <v>1</v>
      </c>
      <c r="K11" s="31">
        <v>1</v>
      </c>
      <c r="L11" s="31">
        <v>2</v>
      </c>
      <c r="M11" s="31">
        <v>1</v>
      </c>
      <c r="N11" s="31">
        <v>1</v>
      </c>
      <c r="O11" s="35">
        <f t="shared" si="1"/>
        <v>6</v>
      </c>
      <c r="P11" s="35">
        <f t="shared" si="2"/>
        <v>6</v>
      </c>
      <c r="Q11" s="35">
        <f t="shared" si="3"/>
        <v>3</v>
      </c>
      <c r="R11" s="35">
        <f t="shared" si="4"/>
        <v>4</v>
      </c>
      <c r="S11" s="35">
        <f t="shared" si="5"/>
        <v>19</v>
      </c>
      <c r="T11" s="34">
        <f t="shared" si="6"/>
        <v>66.666666666666671</v>
      </c>
      <c r="U11" s="34">
        <f t="shared" si="7"/>
        <v>66.666666666666671</v>
      </c>
      <c r="V11" s="34">
        <f t="shared" si="8"/>
        <v>100</v>
      </c>
      <c r="W11" s="34">
        <f t="shared" si="9"/>
        <v>88.888888888888886</v>
      </c>
      <c r="X11" s="34">
        <f t="shared" si="10"/>
        <v>80.555555555555557</v>
      </c>
    </row>
    <row r="12" spans="1:24" s="15" customFormat="1" ht="21" customHeight="1" x14ac:dyDescent="0.25">
      <c r="A12" s="38"/>
      <c r="B12" s="30">
        <v>7</v>
      </c>
      <c r="C12" s="31">
        <v>2</v>
      </c>
      <c r="D12" s="31">
        <v>2</v>
      </c>
      <c r="E12" s="31">
        <v>2</v>
      </c>
      <c r="F12" s="31">
        <v>3</v>
      </c>
      <c r="G12" s="31">
        <v>2</v>
      </c>
      <c r="H12" s="31">
        <v>2</v>
      </c>
      <c r="I12" s="31">
        <v>2</v>
      </c>
      <c r="J12" s="31">
        <v>2</v>
      </c>
      <c r="K12" s="31">
        <v>2</v>
      </c>
      <c r="L12" s="31">
        <v>3</v>
      </c>
      <c r="M12" s="31">
        <v>2</v>
      </c>
      <c r="N12" s="31">
        <v>2</v>
      </c>
      <c r="O12" s="35">
        <f t="shared" si="1"/>
        <v>6</v>
      </c>
      <c r="P12" s="35">
        <f t="shared" si="2"/>
        <v>7</v>
      </c>
      <c r="Q12" s="35">
        <f t="shared" si="3"/>
        <v>6</v>
      </c>
      <c r="R12" s="35">
        <f t="shared" si="4"/>
        <v>7</v>
      </c>
      <c r="S12" s="35">
        <f t="shared" si="5"/>
        <v>26</v>
      </c>
      <c r="T12" s="34">
        <f t="shared" si="6"/>
        <v>66.666666666666671</v>
      </c>
      <c r="U12" s="34">
        <f t="shared" si="7"/>
        <v>55.555555555555557</v>
      </c>
      <c r="V12" s="34">
        <f t="shared" si="8"/>
        <v>66.666666666666671</v>
      </c>
      <c r="W12" s="34">
        <f t="shared" si="9"/>
        <v>55.555555555555557</v>
      </c>
      <c r="X12" s="34">
        <f t="shared" si="10"/>
        <v>61.111111111111114</v>
      </c>
    </row>
    <row r="13" spans="1:24" s="15" customFormat="1" ht="21" customHeight="1" x14ac:dyDescent="0.25">
      <c r="A13" s="38"/>
      <c r="B13" s="27">
        <v>8</v>
      </c>
      <c r="C13" s="31">
        <v>2</v>
      </c>
      <c r="D13" s="31">
        <v>2</v>
      </c>
      <c r="E13" s="31">
        <v>3</v>
      </c>
      <c r="F13" s="31">
        <v>3</v>
      </c>
      <c r="G13" s="31">
        <v>2</v>
      </c>
      <c r="H13" s="31">
        <v>2</v>
      </c>
      <c r="I13" s="31">
        <v>2</v>
      </c>
      <c r="J13" s="31">
        <v>2</v>
      </c>
      <c r="K13" s="31">
        <v>2</v>
      </c>
      <c r="L13" s="31">
        <v>3</v>
      </c>
      <c r="M13" s="31">
        <v>2</v>
      </c>
      <c r="N13" s="31">
        <v>2</v>
      </c>
      <c r="O13" s="35">
        <f t="shared" si="1"/>
        <v>7</v>
      </c>
      <c r="P13" s="35">
        <f t="shared" si="2"/>
        <v>7</v>
      </c>
      <c r="Q13" s="35">
        <f t="shared" si="3"/>
        <v>6</v>
      </c>
      <c r="R13" s="35">
        <f t="shared" si="4"/>
        <v>7</v>
      </c>
      <c r="S13" s="35">
        <f t="shared" si="5"/>
        <v>27</v>
      </c>
      <c r="T13" s="34">
        <f t="shared" si="6"/>
        <v>55.555555555555557</v>
      </c>
      <c r="U13" s="34">
        <f t="shared" si="7"/>
        <v>55.555555555555557</v>
      </c>
      <c r="V13" s="34">
        <f t="shared" si="8"/>
        <v>66.666666666666671</v>
      </c>
      <c r="W13" s="34">
        <f t="shared" si="9"/>
        <v>55.555555555555557</v>
      </c>
      <c r="X13" s="34">
        <f t="shared" si="10"/>
        <v>58.333333333333329</v>
      </c>
    </row>
    <row r="16" spans="1:24" ht="15" x14ac:dyDescent="0.2">
      <c r="O16" s="29" t="s">
        <v>50</v>
      </c>
    </row>
    <row r="17" spans="15:15" ht="15" customHeight="1" x14ac:dyDescent="0.2">
      <c r="O17" s="29" t="s">
        <v>64</v>
      </c>
    </row>
    <row r="18" spans="15:15" ht="15" customHeight="1" x14ac:dyDescent="0.2">
      <c r="O18" s="29" t="s">
        <v>65</v>
      </c>
    </row>
    <row r="19" spans="15:15" ht="15" customHeight="1" x14ac:dyDescent="0.2">
      <c r="O19" s="29"/>
    </row>
    <row r="20" spans="15:15" ht="15" customHeight="1" x14ac:dyDescent="0.2">
      <c r="O20" s="29" t="s">
        <v>48</v>
      </c>
    </row>
    <row r="21" spans="15:15" ht="15" customHeight="1" x14ac:dyDescent="0.2"/>
    <row r="22" spans="15:15" ht="15" customHeight="1" x14ac:dyDescent="0.2">
      <c r="O22" s="29" t="s">
        <v>49</v>
      </c>
    </row>
    <row r="23" spans="15:15" ht="15" customHeight="1" x14ac:dyDescent="0.2"/>
    <row r="24" spans="15:15" ht="15" x14ac:dyDescent="0.2">
      <c r="O24" s="36" t="s">
        <v>66</v>
      </c>
    </row>
  </sheetData>
  <mergeCells count="7">
    <mergeCell ref="A6:A13"/>
    <mergeCell ref="O2:S2"/>
    <mergeCell ref="T2:X2"/>
    <mergeCell ref="O1:X1"/>
    <mergeCell ref="A2:B2"/>
    <mergeCell ref="A3:B3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 for 8D psychomet alg</vt:lpstr>
      <vt:lpstr>aqol 4D</vt:lpstr>
    </vt:vector>
  </TitlesOfParts>
  <Company>Monash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aiezzi</dc:creator>
  <cp:lastModifiedBy>angeloi</cp:lastModifiedBy>
  <cp:lastPrinted>2011-03-30T00:41:29Z</cp:lastPrinted>
  <dcterms:created xsi:type="dcterms:W3CDTF">2010-06-30T06:19:18Z</dcterms:created>
  <dcterms:modified xsi:type="dcterms:W3CDTF">2016-10-28T00:26:17Z</dcterms:modified>
</cp:coreProperties>
</file>